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260" windowHeight="6960" activeTab="0"/>
  </bookViews>
  <sheets>
    <sheet name="計算書 " sheetId="1" r:id="rId1"/>
    <sheet name="計算書  (入力例)" sheetId="2" r:id="rId2"/>
  </sheets>
  <definedNames>
    <definedName name="_xlfn.IFERROR" hidden="1">#NAME?</definedName>
    <definedName name="_xlnm.Print_Area" localSheetId="0">'計算書 '!$A$1:$G$67</definedName>
    <definedName name="_xlnm.Print_Area" localSheetId="1">'計算書  (入力例)'!$A$1:$G$67</definedName>
  </definedNames>
  <calcPr fullCalcOnLoad="1"/>
</workbook>
</file>

<file path=xl/comments2.xml><?xml version="1.0" encoding="utf-8"?>
<comments xmlns="http://schemas.openxmlformats.org/spreadsheetml/2006/main">
  <authors>
    <author>Windows ユーザー</author>
  </authors>
  <commentList>
    <comment ref="B3" authorId="0">
      <text>
        <r>
          <rPr>
            <b/>
            <sz val="11"/>
            <rFont val="MS P ゴシック"/>
            <family val="3"/>
          </rPr>
          <t>何らかの理由で様式を改変する場合、パスワードは「kojinhaibun」です。</t>
        </r>
      </text>
    </comment>
  </commentList>
</comments>
</file>

<file path=xl/sharedStrings.xml><?xml version="1.0" encoding="utf-8"?>
<sst xmlns="http://schemas.openxmlformats.org/spreadsheetml/2006/main" count="52" uniqueCount="32">
  <si>
    <t>○○集落協定</t>
  </si>
  <si>
    <t>⑤個人協定
面積（㎡）</t>
  </si>
  <si>
    <t>（　⑤　/　④　）</t>
  </si>
  <si>
    <t>（　③　×　⑥　）</t>
  </si>
  <si>
    <t>小計⇒
(④協定全面積（㎡）)</t>
  </si>
  <si>
    <t>⑦協定者ごとの配分額（端数切捨）（円）</t>
  </si>
  <si>
    <t>⑩個人配分端数
（③－⑧）</t>
  </si>
  <si>
    <t>協定者氏名</t>
  </si>
  <si>
    <t>⑨預金利息＋
⑩個人配分端数の割当</t>
  </si>
  <si>
    <t>個人配分額⇒
⑧(端数切捨)</t>
  </si>
  <si>
    <t>協定者ごとの
配分額（決定）</t>
  </si>
  <si>
    <t>令和〇〇年度中山間地域等直接支払交付金　個人配分計算書</t>
  </si>
  <si>
    <t>・・・</t>
  </si>
  <si>
    <t>（上記の入力合計）</t>
  </si>
  <si>
    <t>(計算が正しいと〇)</t>
  </si>
  <si>
    <t>A</t>
  </si>
  <si>
    <t>※１　当該年度の共同取組活動等の費用以外は、個人配分（面積割）とする。
※２　個人配分端数および預金利息は、⑦協定者ごとの配分額が少額の管理者から割り当てる。（集落判断）</t>
  </si>
  <si>
    <t>⑥全協定面積に占める個人協定面積</t>
  </si>
  <si>
    <t>③個人配分額
（①－②）</t>
  </si>
  <si>
    <t>②共同取組活動等の費用</t>
  </si>
  <si>
    <t>着色のマスは自動入計算のため、入力ができません。</t>
  </si>
  <si>
    <t>①交付金全体額（繰越や利息を含まない）</t>
  </si>
  <si>
    <t>⑨預金利息や
繰越精算</t>
  </si>
  <si>
    <t>C</t>
  </si>
  <si>
    <t>D</t>
  </si>
  <si>
    <t>F</t>
  </si>
  <si>
    <t>G</t>
  </si>
  <si>
    <t>B</t>
  </si>
  <si>
    <t>E</t>
  </si>
  <si>
    <t>H</t>
  </si>
  <si>
    <r>
      <t>令和　</t>
    </r>
    <r>
      <rPr>
        <b/>
        <sz val="14"/>
        <rFont val="ＭＳ Ｐゴシック"/>
        <family val="3"/>
      </rPr>
      <t>２　</t>
    </r>
    <r>
      <rPr>
        <sz val="14"/>
        <rFont val="ＭＳ Ｐゴシック"/>
        <family val="3"/>
      </rPr>
      <t>年度中山間地域等直接支払交付金　個人配分計算書</t>
    </r>
    <r>
      <rPr>
        <b/>
        <sz val="14"/>
        <rFont val="ＭＳ Ｐゴシック"/>
        <family val="3"/>
      </rPr>
      <t>（入力例）</t>
    </r>
  </si>
  <si>
    <r>
      <rPr>
        <b/>
        <sz val="11"/>
        <rFont val="ＭＳ Ｐゴシック"/>
        <family val="3"/>
      </rPr>
      <t>新城１　</t>
    </r>
    <r>
      <rPr>
        <sz val="11"/>
        <rFont val="ＭＳ Ｐゴシック"/>
        <family val="3"/>
      </rPr>
      <t>集落協定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</si>
</sst>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,###&quot;円&quot;"/>
    <numFmt numFmtId="177" formatCode="#,##0_ "/>
    <numFmt numFmtId="178" formatCode="0.00_);[Red]\(0.00\)"/>
    <numFmt numFmtId="179" formatCode="0_);[Red]\(0\)"/>
    <numFmt numFmtId="180" formatCode="#,##0_);[Red]\(#,##0\)"/>
    <numFmt numFmtId="181" formatCode="0.0"/>
    <numFmt numFmtId="182" formatCode="0.000"/>
    <numFmt numFmtId="183" formatCode="0.0000"/>
    <numFmt numFmtId="184" formatCode="0.00000"/>
    <numFmt numFmtId="185" formatCode="0;&quot;△ &quot;0"/>
    <numFmt numFmtId="186" formatCode="0.0%"/>
    <numFmt numFmtId="187" formatCode="0.000%"/>
    <numFmt numFmtId="188" formatCode="0.0000%"/>
    <numFmt numFmtId="189" formatCode="0.00000%"/>
    <numFmt numFmtId="190" formatCode="#,##0.0;[Red]\-#,##0.0"/>
    <numFmt numFmtId="191" formatCode="#,##0.00_ ;[Red]\-#,##0.00\ "/>
    <numFmt numFmtId="192" formatCode="#,##0.00_ "/>
    <numFmt numFmtId="193" formatCode="#,##0.000;[Red]\-#,##0.000"/>
    <numFmt numFmtId="194" formatCode="#,##0.0000;[Red]\-#,##0.0000"/>
    <numFmt numFmtId="195" formatCode="yyyy&quot;年&quot;m&quot;月&quot;d&quot;日&quot;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MS P ゴシック"/>
      <family val="3"/>
    </font>
    <font>
      <b/>
      <sz val="14"/>
      <name val="ＭＳ Ｐゴシック"/>
      <family val="3"/>
    </font>
    <font>
      <sz val="16"/>
      <color indexed="8"/>
      <name val="ＭＳ Ｐゴシック"/>
      <family val="3"/>
    </font>
    <font>
      <sz val="16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0"/>
      <color theme="1"/>
      <name val="Calibri"/>
      <family val="3"/>
    </font>
    <font>
      <sz val="11"/>
      <color rgb="FF006100"/>
      <name val="Calibri"/>
      <family val="3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>
        <color indexed="63"/>
      </bottom>
    </border>
    <border>
      <left/>
      <right style="thin"/>
      <top style="thin"/>
      <bottom/>
    </border>
    <border>
      <left style="thin"/>
      <right style="thin"/>
      <top>
        <color indexed="63"/>
      </top>
      <bottom style="thin"/>
    </border>
    <border>
      <left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thin"/>
      <bottom/>
    </border>
    <border diagonalUp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4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/>
      <protection/>
    </xf>
    <xf numFmtId="0" fontId="42" fillId="0" borderId="0">
      <alignment vertical="center"/>
      <protection/>
    </xf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 vertical="center"/>
    </xf>
    <xf numFmtId="0" fontId="2" fillId="0" borderId="0" xfId="62" applyAlignment="1">
      <alignment vertical="center"/>
      <protection/>
    </xf>
    <xf numFmtId="0" fontId="2" fillId="0" borderId="0" xfId="62" applyBorder="1" applyAlignment="1">
      <alignment vertical="center"/>
      <protection/>
    </xf>
    <xf numFmtId="177" fontId="2" fillId="0" borderId="0" xfId="62" applyNumberFormat="1" applyBorder="1" applyAlignment="1">
      <alignment vertical="center"/>
      <protection/>
    </xf>
    <xf numFmtId="0" fontId="2" fillId="0" borderId="10" xfId="62" applyBorder="1" applyAlignment="1">
      <alignment horizontal="center" vertical="center"/>
      <protection/>
    </xf>
    <xf numFmtId="38" fontId="2" fillId="0" borderId="0" xfId="48" applyFont="1" applyAlignment="1">
      <alignment vertical="center"/>
    </xf>
    <xf numFmtId="0" fontId="2" fillId="0" borderId="0" xfId="62" applyFill="1" applyBorder="1" applyAlignment="1">
      <alignment horizontal="center" vertical="center"/>
      <protection/>
    </xf>
    <xf numFmtId="0" fontId="6" fillId="0" borderId="0" xfId="62" applyFont="1" applyBorder="1" applyAlignment="1">
      <alignment horizontal="center" vertical="center"/>
      <protection/>
    </xf>
    <xf numFmtId="0" fontId="6" fillId="0" borderId="11" xfId="62" applyFont="1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/>
      <protection/>
    </xf>
    <xf numFmtId="0" fontId="2" fillId="0" borderId="13" xfId="62" applyBorder="1" applyAlignment="1">
      <alignment horizontal="center" vertical="center"/>
      <protection/>
    </xf>
    <xf numFmtId="0" fontId="2" fillId="0" borderId="14" xfId="62" applyBorder="1" applyAlignment="1">
      <alignment horizontal="center" vertical="center"/>
      <protection/>
    </xf>
    <xf numFmtId="0" fontId="2" fillId="0" borderId="12" xfId="62" applyBorder="1" applyAlignment="1">
      <alignment horizontal="center" vertical="center" wrapText="1"/>
      <protection/>
    </xf>
    <xf numFmtId="0" fontId="2" fillId="0" borderId="15" xfId="62" applyBorder="1" applyAlignment="1">
      <alignment horizontal="center" vertical="center" wrapText="1"/>
      <protection/>
    </xf>
    <xf numFmtId="0" fontId="2" fillId="0" borderId="16" xfId="62" applyBorder="1" applyAlignment="1">
      <alignment horizontal="center" vertical="center"/>
      <protection/>
    </xf>
    <xf numFmtId="177" fontId="2" fillId="0" borderId="10" xfId="62" applyNumberFormat="1" applyBorder="1" applyAlignment="1">
      <alignment horizontal="center" vertical="center"/>
      <protection/>
    </xf>
    <xf numFmtId="177" fontId="2" fillId="0" borderId="17" xfId="62" applyNumberFormat="1" applyBorder="1" applyAlignment="1">
      <alignment horizontal="center" vertical="center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0" borderId="13" xfId="62" applyBorder="1" applyAlignment="1">
      <alignment horizontal="center" vertical="center" wrapText="1"/>
      <protection/>
    </xf>
    <xf numFmtId="0" fontId="2" fillId="0" borderId="18" xfId="62" applyBorder="1" applyAlignment="1">
      <alignment horizontal="center" vertical="center"/>
      <protection/>
    </xf>
    <xf numFmtId="0" fontId="2" fillId="0" borderId="19" xfId="62" applyBorder="1" applyAlignment="1">
      <alignment horizontal="center" vertical="center" wrapText="1"/>
      <protection/>
    </xf>
    <xf numFmtId="0" fontId="2" fillId="0" borderId="18" xfId="62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20" xfId="62" applyBorder="1" applyAlignment="1">
      <alignment horizontal="center" vertical="center"/>
      <protection/>
    </xf>
    <xf numFmtId="0" fontId="2" fillId="0" borderId="21" xfId="62" applyBorder="1" applyAlignment="1">
      <alignment horizontal="center" vertical="center" wrapText="1"/>
      <protection/>
    </xf>
    <xf numFmtId="0" fontId="6" fillId="0" borderId="0" xfId="62" applyFont="1" applyBorder="1" applyAlignment="1">
      <alignment vertical="center"/>
      <protection/>
    </xf>
    <xf numFmtId="0" fontId="2" fillId="0" borderId="0" xfId="62" applyFont="1" applyBorder="1" applyAlignment="1">
      <alignment horizontal="left" vertical="center" wrapText="1"/>
      <protection/>
    </xf>
    <xf numFmtId="0" fontId="0" fillId="9" borderId="0" xfId="0" applyFill="1" applyAlignment="1">
      <alignment vertical="center"/>
    </xf>
    <xf numFmtId="177" fontId="2" fillId="0" borderId="10" xfId="62" applyNumberFormat="1" applyBorder="1" applyAlignment="1">
      <alignment horizontal="center" vertical="center" wrapText="1"/>
      <protection/>
    </xf>
    <xf numFmtId="0" fontId="2" fillId="0" borderId="16" xfId="62" applyFont="1" applyBorder="1" applyAlignment="1">
      <alignment horizontal="center" vertical="center" wrapText="1"/>
      <protection/>
    </xf>
    <xf numFmtId="0" fontId="2" fillId="0" borderId="22" xfId="62" applyFont="1" applyBorder="1" applyAlignment="1">
      <alignment horizontal="center" vertical="center" wrapText="1"/>
      <protection/>
    </xf>
    <xf numFmtId="0" fontId="2" fillId="0" borderId="17" xfId="62" applyFont="1" applyBorder="1" applyAlignment="1">
      <alignment horizontal="center" vertical="center" wrapText="1"/>
      <protection/>
    </xf>
    <xf numFmtId="0" fontId="2" fillId="0" borderId="23" xfId="62" applyFont="1" applyBorder="1" applyAlignment="1">
      <alignment horizontal="center" vertical="center"/>
      <protection/>
    </xf>
    <xf numFmtId="0" fontId="2" fillId="0" borderId="0" xfId="62" applyFont="1" applyBorder="1" applyAlignment="1">
      <alignment vertical="center" wrapText="1"/>
      <protection/>
    </xf>
    <xf numFmtId="0" fontId="6" fillId="0" borderId="0" xfId="62" applyFont="1" applyBorder="1" applyAlignment="1">
      <alignment horizontal="left" vertical="center"/>
      <protection/>
    </xf>
    <xf numFmtId="0" fontId="6" fillId="9" borderId="24" xfId="62" applyFont="1" applyFill="1" applyBorder="1" applyAlignment="1">
      <alignment horizontal="center" vertical="center"/>
      <protection/>
    </xf>
    <xf numFmtId="0" fontId="2" fillId="0" borderId="17" xfId="62" applyFont="1" applyBorder="1" applyAlignment="1">
      <alignment horizontal="center" vertical="center"/>
      <protection/>
    </xf>
    <xf numFmtId="0" fontId="0" fillId="9" borderId="25" xfId="0" applyFill="1" applyBorder="1" applyAlignment="1">
      <alignment horizontal="center" vertical="center"/>
    </xf>
    <xf numFmtId="0" fontId="0" fillId="9" borderId="26" xfId="0" applyFill="1" applyBorder="1" applyAlignment="1">
      <alignment horizontal="center" vertical="center"/>
    </xf>
    <xf numFmtId="189" fontId="2" fillId="0" borderId="11" xfId="42" applyNumberFormat="1" applyFont="1" applyBorder="1" applyAlignment="1">
      <alignment horizontal="center" vertical="center" wrapText="1"/>
    </xf>
    <xf numFmtId="189" fontId="2" fillId="0" borderId="27" xfId="42" applyNumberFormat="1" applyFont="1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38" fontId="2" fillId="9" borderId="26" xfId="48" applyFont="1" applyFill="1" applyBorder="1" applyAlignment="1">
      <alignment horizontal="center" vertical="center"/>
    </xf>
    <xf numFmtId="176" fontId="0" fillId="9" borderId="28" xfId="48" applyNumberFormat="1" applyFont="1" applyFill="1" applyBorder="1" applyAlignment="1">
      <alignment horizontal="right" vertical="center"/>
    </xf>
    <xf numFmtId="176" fontId="0" fillId="9" borderId="29" xfId="48" applyNumberFormat="1" applyFont="1" applyFill="1" applyBorder="1" applyAlignment="1">
      <alignment horizontal="right" vertical="center"/>
    </xf>
    <xf numFmtId="176" fontId="2" fillId="9" borderId="25" xfId="48" applyNumberFormat="1" applyFont="1" applyFill="1" applyBorder="1" applyAlignment="1">
      <alignment horizontal="right" vertical="center"/>
    </xf>
    <xf numFmtId="176" fontId="2" fillId="9" borderId="26" xfId="48" applyNumberFormat="1" applyFont="1" applyFill="1" applyBorder="1" applyAlignment="1">
      <alignment horizontal="right" vertical="center"/>
    </xf>
    <xf numFmtId="176" fontId="2" fillId="9" borderId="30" xfId="48" applyNumberFormat="1" applyFont="1" applyFill="1" applyBorder="1" applyAlignment="1">
      <alignment vertical="center" wrapText="1"/>
    </xf>
    <xf numFmtId="176" fontId="2" fillId="9" borderId="28" xfId="48" applyNumberFormat="1" applyFont="1" applyFill="1" applyBorder="1" applyAlignment="1">
      <alignment horizontal="right" vertical="center"/>
    </xf>
    <xf numFmtId="176" fontId="2" fillId="9" borderId="29" xfId="48" applyNumberFormat="1" applyFont="1" applyFill="1" applyBorder="1" applyAlignment="1">
      <alignment horizontal="right" vertical="center"/>
    </xf>
    <xf numFmtId="188" fontId="2" fillId="9" borderId="28" xfId="48" applyNumberFormat="1" applyFont="1" applyFill="1" applyBorder="1" applyAlignment="1">
      <alignment vertical="center"/>
    </xf>
    <xf numFmtId="188" fontId="2" fillId="9" borderId="31" xfId="48" applyNumberFormat="1" applyFont="1" applyFill="1" applyBorder="1" applyAlignment="1">
      <alignment vertical="center"/>
    </xf>
    <xf numFmtId="188" fontId="2" fillId="9" borderId="29" xfId="48" applyNumberFormat="1" applyFont="1" applyFill="1" applyBorder="1" applyAlignment="1">
      <alignment vertical="center"/>
    </xf>
    <xf numFmtId="176" fontId="2" fillId="9" borderId="28" xfId="48" applyNumberFormat="1" applyFont="1" applyFill="1" applyBorder="1" applyAlignment="1">
      <alignment vertical="center"/>
    </xf>
    <xf numFmtId="176" fontId="2" fillId="9" borderId="31" xfId="48" applyNumberFormat="1" applyFont="1" applyFill="1" applyBorder="1" applyAlignment="1">
      <alignment vertical="center"/>
    </xf>
    <xf numFmtId="176" fontId="2" fillId="9" borderId="29" xfId="48" applyNumberFormat="1" applyFont="1" applyFill="1" applyBorder="1" applyAlignment="1">
      <alignment vertical="center"/>
    </xf>
    <xf numFmtId="176" fontId="2" fillId="9" borderId="25" xfId="48" applyNumberFormat="1" applyFont="1" applyFill="1" applyBorder="1" applyAlignment="1">
      <alignment horizontal="right" vertical="center" wrapText="1"/>
    </xf>
    <xf numFmtId="176" fontId="2" fillId="9" borderId="26" xfId="48" applyNumberFormat="1" applyFont="1" applyFill="1" applyBorder="1" applyAlignment="1">
      <alignment horizontal="right" vertical="center" wrapText="1"/>
    </xf>
    <xf numFmtId="176" fontId="6" fillId="9" borderId="28" xfId="48" applyNumberFormat="1" applyFont="1" applyFill="1" applyBorder="1" applyAlignment="1">
      <alignment horizontal="right" vertical="center"/>
    </xf>
    <xf numFmtId="176" fontId="6" fillId="9" borderId="29" xfId="48" applyNumberFormat="1" applyFont="1" applyFill="1" applyBorder="1" applyAlignment="1">
      <alignment horizontal="right" vertical="center"/>
    </xf>
    <xf numFmtId="0" fontId="2" fillId="0" borderId="10" xfId="62" applyBorder="1" applyAlignment="1" applyProtection="1">
      <alignment horizontal="center" vertical="center"/>
      <protection locked="0"/>
    </xf>
    <xf numFmtId="38" fontId="2" fillId="0" borderId="27" xfId="48" applyFont="1" applyBorder="1" applyAlignment="1" applyProtection="1">
      <alignment vertical="center"/>
      <protection locked="0"/>
    </xf>
    <xf numFmtId="0" fontId="2" fillId="0" borderId="12" xfId="62" applyBorder="1" applyAlignment="1" applyProtection="1">
      <alignment horizontal="center" vertical="center"/>
      <protection locked="0"/>
    </xf>
    <xf numFmtId="38" fontId="2" fillId="0" borderId="32" xfId="48" applyFont="1" applyBorder="1" applyAlignment="1" applyProtection="1">
      <alignment vertical="center"/>
      <protection locked="0"/>
    </xf>
    <xf numFmtId="176" fontId="2" fillId="0" borderId="11" xfId="48" applyNumberFormat="1" applyFont="1" applyBorder="1" applyAlignment="1" applyProtection="1">
      <alignment vertical="center"/>
      <protection locked="0"/>
    </xf>
    <xf numFmtId="176" fontId="2" fillId="0" borderId="27" xfId="48" applyNumberFormat="1" applyFont="1" applyBorder="1" applyAlignment="1" applyProtection="1">
      <alignment vertical="center"/>
      <protection locked="0"/>
    </xf>
    <xf numFmtId="176" fontId="2" fillId="0" borderId="27" xfId="48" applyNumberFormat="1" applyFont="1" applyFill="1" applyBorder="1" applyAlignment="1" applyProtection="1">
      <alignment vertical="center"/>
      <protection locked="0"/>
    </xf>
    <xf numFmtId="176" fontId="2" fillId="0" borderId="32" xfId="48" applyNumberFormat="1" applyFont="1" applyFill="1" applyBorder="1" applyAlignment="1" applyProtection="1">
      <alignment vertical="center"/>
      <protection locked="0"/>
    </xf>
    <xf numFmtId="176" fontId="0" fillId="0" borderId="10" xfId="48" applyNumberFormat="1" applyFont="1" applyBorder="1" applyAlignment="1" applyProtection="1">
      <alignment horizontal="right" vertical="center"/>
      <protection locked="0"/>
    </xf>
    <xf numFmtId="176" fontId="6" fillId="0" borderId="10" xfId="48" applyNumberFormat="1" applyFont="1" applyBorder="1" applyAlignment="1" applyProtection="1">
      <alignment horizontal="center" vertical="center"/>
      <protection locked="0"/>
    </xf>
    <xf numFmtId="176" fontId="6" fillId="0" borderId="15" xfId="48" applyNumberFormat="1" applyFont="1" applyBorder="1" applyAlignment="1" applyProtection="1">
      <alignment horizontal="center" vertical="center"/>
      <protection locked="0"/>
    </xf>
    <xf numFmtId="0" fontId="2" fillId="0" borderId="19" xfId="62" applyBorder="1" applyAlignment="1" applyProtection="1">
      <alignment horizontal="center" vertical="center"/>
      <protection locked="0"/>
    </xf>
    <xf numFmtId="0" fontId="2" fillId="0" borderId="14" xfId="62" applyBorder="1" applyAlignment="1" applyProtection="1">
      <alignment horizontal="center" vertical="center"/>
      <protection locked="0"/>
    </xf>
    <xf numFmtId="0" fontId="2" fillId="0" borderId="22" xfId="62" applyBorder="1" applyAlignment="1" applyProtection="1">
      <alignment horizontal="center" vertical="center"/>
      <protection locked="0"/>
    </xf>
    <xf numFmtId="0" fontId="2" fillId="0" borderId="16" xfId="62" applyBorder="1" applyAlignment="1" applyProtection="1">
      <alignment horizontal="center" vertical="center"/>
      <protection locked="0"/>
    </xf>
    <xf numFmtId="0" fontId="6" fillId="0" borderId="0" xfId="62" applyFont="1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left" vertical="center" wrapText="1"/>
    </xf>
    <xf numFmtId="38" fontId="2" fillId="9" borderId="28" xfId="48" applyFont="1" applyFill="1" applyBorder="1" applyAlignment="1">
      <alignment horizontal="right" vertical="center"/>
    </xf>
    <xf numFmtId="38" fontId="2" fillId="9" borderId="29" xfId="48" applyFont="1" applyFill="1" applyBorder="1" applyAlignment="1">
      <alignment horizontal="right" vertical="center"/>
    </xf>
    <xf numFmtId="0" fontId="5" fillId="0" borderId="10" xfId="62" applyFont="1" applyBorder="1" applyAlignment="1" applyProtection="1">
      <alignment horizontal="center" vertical="center"/>
      <protection locked="0"/>
    </xf>
    <xf numFmtId="38" fontId="5" fillId="0" borderId="27" xfId="48" applyFont="1" applyBorder="1" applyAlignment="1" applyProtection="1">
      <alignment vertical="center"/>
      <protection locked="0"/>
    </xf>
    <xf numFmtId="176" fontId="5" fillId="0" borderId="11" xfId="48" applyNumberFormat="1" applyFont="1" applyBorder="1" applyAlignment="1" applyProtection="1">
      <alignment vertical="center"/>
      <protection locked="0"/>
    </xf>
    <xf numFmtId="176" fontId="5" fillId="0" borderId="27" xfId="48" applyNumberFormat="1" applyFont="1" applyBorder="1" applyAlignment="1" applyProtection="1">
      <alignment vertical="center"/>
      <protection locked="0"/>
    </xf>
    <xf numFmtId="176" fontId="5" fillId="0" borderId="27" xfId="48" applyNumberFormat="1" applyFont="1" applyFill="1" applyBorder="1" applyAlignment="1" applyProtection="1">
      <alignment vertical="center"/>
      <protection locked="0"/>
    </xf>
    <xf numFmtId="176" fontId="24" fillId="0" borderId="10" xfId="48" applyNumberFormat="1" applyFont="1" applyBorder="1" applyAlignment="1" applyProtection="1">
      <alignment horizontal="center" vertical="center"/>
      <protection locked="0"/>
    </xf>
    <xf numFmtId="176" fontId="24" fillId="0" borderId="15" xfId="48" applyNumberFormat="1" applyFont="1" applyBorder="1" applyAlignment="1" applyProtection="1">
      <alignment horizontal="center" vertical="center"/>
      <protection locked="0"/>
    </xf>
    <xf numFmtId="176" fontId="38" fillId="0" borderId="10" xfId="48" applyNumberFormat="1" applyFont="1" applyBorder="1" applyAlignment="1" applyProtection="1">
      <alignment horizontal="right" vertical="center"/>
      <protection locked="0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20</xdr:row>
      <xdr:rowOff>142875</xdr:rowOff>
    </xdr:from>
    <xdr:to>
      <xdr:col>6</xdr:col>
      <xdr:colOff>1076325</xdr:colOff>
      <xdr:row>55</xdr:row>
      <xdr:rowOff>66675</xdr:rowOff>
    </xdr:to>
    <xdr:sp>
      <xdr:nvSpPr>
        <xdr:cNvPr id="1" name="角丸四角形 1"/>
        <xdr:cNvSpPr>
          <a:spLocks/>
        </xdr:cNvSpPr>
      </xdr:nvSpPr>
      <xdr:spPr>
        <a:xfrm>
          <a:off x="266700" y="3657600"/>
          <a:ext cx="6829425" cy="5591175"/>
        </a:xfrm>
        <a:prstGeom prst="roundRect">
          <a:avLst/>
        </a:prstGeom>
        <a:solidFill>
          <a:srgbClr val="FFFFFF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</a:rPr>
            <a:t>１）表題の「令和　　年度」に数字を入れてください。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２）①交付金全体額（その年度に市から交付決定があった全額）を入力して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３）②共同取組活動等の費用（役員報酬や、その他管理活動として支払った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費用）を入力してください。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４）集落協定名を入れてください。（記入例だと「新城１」と入力された箇所）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５）協定者氏名、⑤個人協定面積（㎡）を入力してください。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６）⑨預金利息や、前年から繰越て精算すべき金額（あれば）を入力してくだ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７）預金利息＋個人配分端数の割当が表示されますので、その金額を協定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　　者に割り振ってください。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</a:rPr>
            <a:t>８）協定者ごとの配分額（決定）、個人配分の総額が表示されます。</a:t>
          </a:r>
          <a:r>
            <a:rPr lang="en-US" cap="none" sz="16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7"/>
  <sheetViews>
    <sheetView tabSelected="1" view="pageBreakPreview" zoomScale="60" zoomScalePageLayoutView="0" workbookViewId="0" topLeftCell="A1">
      <selection activeCell="F20" sqref="F20"/>
    </sheetView>
  </sheetViews>
  <sheetFormatPr defaultColWidth="9.140625" defaultRowHeight="15"/>
  <cols>
    <col min="1" max="1" width="3.421875" style="0" bestFit="1" customWidth="1"/>
    <col min="2" max="2" width="15.7109375" style="0" customWidth="1"/>
    <col min="3" max="3" width="16.00390625" style="0" customWidth="1"/>
    <col min="4" max="4" width="15.8515625" style="0" customWidth="1"/>
    <col min="5" max="5" width="16.57421875" style="0" customWidth="1"/>
    <col min="6" max="6" width="22.00390625" style="0" customWidth="1"/>
    <col min="7" max="7" width="18.57421875" style="0" customWidth="1"/>
    <col min="8" max="8" width="11.00390625" style="0" bestFit="1" customWidth="1"/>
    <col min="9" max="9" width="13.00390625" style="0" bestFit="1" customWidth="1"/>
  </cols>
  <sheetData>
    <row r="1" spans="1:9" ht="12.75" customHeight="1">
      <c r="A1" s="78" t="s">
        <v>11</v>
      </c>
      <c r="B1" s="78"/>
      <c r="C1" s="78"/>
      <c r="D1" s="78"/>
      <c r="E1" s="78"/>
      <c r="F1" s="78"/>
      <c r="G1" s="78"/>
      <c r="H1" s="27"/>
      <c r="I1" s="27"/>
    </row>
    <row r="2" spans="1:9" ht="12.75" customHeight="1" thickBot="1">
      <c r="A2" s="78"/>
      <c r="B2" s="78"/>
      <c r="C2" s="78"/>
      <c r="D2" s="78"/>
      <c r="E2" s="78"/>
      <c r="F2" s="78"/>
      <c r="G2" s="78"/>
      <c r="H2" s="27"/>
      <c r="I2" s="27"/>
    </row>
    <row r="3" spans="1:9" ht="16.5" thickBot="1">
      <c r="A3" s="7"/>
      <c r="B3" s="37"/>
      <c r="C3" s="7" t="s">
        <v>12</v>
      </c>
      <c r="D3" s="36" t="s">
        <v>20</v>
      </c>
      <c r="E3" s="36"/>
      <c r="F3" s="36"/>
      <c r="G3" s="36"/>
      <c r="H3" s="27"/>
      <c r="I3" s="27"/>
    </row>
    <row r="4" spans="1:9" ht="12.75" customHeight="1" thickBot="1">
      <c r="A4" s="8"/>
      <c r="B4" s="8"/>
      <c r="C4" s="7"/>
      <c r="D4" s="8"/>
      <c r="E4" s="8"/>
      <c r="F4" s="8"/>
      <c r="G4" s="7"/>
      <c r="H4" s="27"/>
      <c r="I4" s="27"/>
    </row>
    <row r="5" spans="1:9" ht="16.5" customHeight="1">
      <c r="A5" s="17" t="s">
        <v>21</v>
      </c>
      <c r="B5" s="33"/>
      <c r="C5" s="72"/>
      <c r="D5" s="31" t="s">
        <v>19</v>
      </c>
      <c r="E5" s="73"/>
      <c r="F5" s="32" t="s">
        <v>18</v>
      </c>
      <c r="G5" s="61">
        <f>C5-E5</f>
        <v>0</v>
      </c>
      <c r="H5" s="7"/>
      <c r="I5" s="7"/>
    </row>
    <row r="6" spans="1:9" ht="16.5" thickBot="1">
      <c r="A6" s="17"/>
      <c r="B6" s="33"/>
      <c r="C6" s="72"/>
      <c r="D6" s="34"/>
      <c r="E6" s="72"/>
      <c r="F6" s="38"/>
      <c r="G6" s="62"/>
      <c r="H6" s="7"/>
      <c r="I6" s="7"/>
    </row>
    <row r="7" spans="1:9" ht="16.5">
      <c r="A7" s="7"/>
      <c r="B7" s="8"/>
      <c r="C7" s="8"/>
      <c r="D7" s="8"/>
      <c r="E7" s="8"/>
      <c r="F7" s="8"/>
      <c r="G7" s="8"/>
      <c r="H7" s="7"/>
      <c r="I7" s="7"/>
    </row>
    <row r="8" spans="1:9" ht="12.75" customHeight="1">
      <c r="A8" s="74" t="s">
        <v>0</v>
      </c>
      <c r="B8" s="75"/>
      <c r="C8" s="12" t="s">
        <v>1</v>
      </c>
      <c r="D8" s="12" t="s">
        <v>17</v>
      </c>
      <c r="E8" s="20" t="s">
        <v>5</v>
      </c>
      <c r="F8" s="12" t="s">
        <v>8</v>
      </c>
      <c r="G8" s="12" t="s">
        <v>10</v>
      </c>
      <c r="H8" s="23"/>
      <c r="I8" s="24"/>
    </row>
    <row r="9" spans="1:7" ht="17.25" customHeight="1" thickBot="1">
      <c r="A9" s="76"/>
      <c r="B9" s="77"/>
      <c r="C9" s="18"/>
      <c r="D9" s="18"/>
      <c r="E9" s="21"/>
      <c r="F9" s="18"/>
      <c r="G9" s="18"/>
    </row>
    <row r="10" spans="1:7" ht="12.75">
      <c r="A10" s="25"/>
      <c r="B10" s="11" t="s">
        <v>7</v>
      </c>
      <c r="C10" s="18"/>
      <c r="D10" s="18"/>
      <c r="E10" s="21"/>
      <c r="F10" s="59">
        <f>C63+E63</f>
        <v>0</v>
      </c>
      <c r="G10" s="26"/>
    </row>
    <row r="11" spans="1:9" ht="13.5" thickBot="1">
      <c r="A11" s="25"/>
      <c r="B11" s="14"/>
      <c r="C11" s="13"/>
      <c r="D11" s="10" t="s">
        <v>2</v>
      </c>
      <c r="E11" s="19" t="s">
        <v>3</v>
      </c>
      <c r="F11" s="60"/>
      <c r="G11" s="26"/>
      <c r="I11" s="6"/>
    </row>
    <row r="12" spans="1:7" ht="12.75">
      <c r="A12" s="4">
        <v>1</v>
      </c>
      <c r="B12" s="63"/>
      <c r="C12" s="64"/>
      <c r="D12" s="53">
        <f>_xlfn.IFERROR(C12/$C$60,"")</f>
      </c>
      <c r="E12" s="56">
        <f>_xlfn.IFERROR(INT($G$5*D12),"")</f>
      </c>
      <c r="F12" s="67"/>
      <c r="G12" s="56">
        <f>_xlfn.IFERROR(E12+F12,"")</f>
      </c>
    </row>
    <row r="13" spans="1:7" ht="12.75">
      <c r="A13" s="4">
        <v>2</v>
      </c>
      <c r="B13" s="63"/>
      <c r="C13" s="64"/>
      <c r="D13" s="54">
        <f aca="true" t="shared" si="0" ref="D13:D58">_xlfn.IFERROR(C13/$C$60,"")</f>
      </c>
      <c r="E13" s="57">
        <f aca="true" t="shared" si="1" ref="E13:E59">_xlfn.IFERROR(INT($G$5*D13),"")</f>
      </c>
      <c r="F13" s="68"/>
      <c r="G13" s="57">
        <f aca="true" t="shared" si="2" ref="G13:G59">_xlfn.IFERROR(E13+F13,"")</f>
      </c>
    </row>
    <row r="14" spans="1:7" ht="12.75">
      <c r="A14" s="4">
        <v>3</v>
      </c>
      <c r="B14" s="63"/>
      <c r="C14" s="64"/>
      <c r="D14" s="54">
        <f t="shared" si="0"/>
      </c>
      <c r="E14" s="57">
        <f t="shared" si="1"/>
      </c>
      <c r="F14" s="68"/>
      <c r="G14" s="57">
        <f t="shared" si="2"/>
      </c>
    </row>
    <row r="15" spans="1:7" ht="12.75">
      <c r="A15" s="4">
        <v>4</v>
      </c>
      <c r="B15" s="63"/>
      <c r="C15" s="64"/>
      <c r="D15" s="54">
        <f t="shared" si="0"/>
      </c>
      <c r="E15" s="57">
        <f t="shared" si="1"/>
      </c>
      <c r="F15" s="69"/>
      <c r="G15" s="57">
        <f t="shared" si="2"/>
      </c>
    </row>
    <row r="16" spans="1:7" ht="12.75">
      <c r="A16" s="4">
        <v>5</v>
      </c>
      <c r="B16" s="63"/>
      <c r="C16" s="64"/>
      <c r="D16" s="54">
        <f t="shared" si="0"/>
      </c>
      <c r="E16" s="57">
        <f t="shared" si="1"/>
      </c>
      <c r="F16" s="69"/>
      <c r="G16" s="57">
        <f t="shared" si="2"/>
      </c>
    </row>
    <row r="17" spans="1:7" ht="12.75">
      <c r="A17" s="4">
        <v>6</v>
      </c>
      <c r="B17" s="63"/>
      <c r="C17" s="64"/>
      <c r="D17" s="54">
        <f t="shared" si="0"/>
      </c>
      <c r="E17" s="57">
        <f t="shared" si="1"/>
      </c>
      <c r="F17" s="69"/>
      <c r="G17" s="57">
        <f t="shared" si="2"/>
      </c>
    </row>
    <row r="18" spans="1:7" ht="12.75">
      <c r="A18" s="4">
        <v>7</v>
      </c>
      <c r="B18" s="63"/>
      <c r="C18" s="64"/>
      <c r="D18" s="54">
        <f t="shared" si="0"/>
      </c>
      <c r="E18" s="57">
        <f t="shared" si="1"/>
      </c>
      <c r="F18" s="69"/>
      <c r="G18" s="57">
        <f t="shared" si="2"/>
      </c>
    </row>
    <row r="19" spans="1:7" ht="12.75">
      <c r="A19" s="4">
        <v>8</v>
      </c>
      <c r="B19" s="63"/>
      <c r="C19" s="64"/>
      <c r="D19" s="54">
        <f t="shared" si="0"/>
      </c>
      <c r="E19" s="57">
        <f t="shared" si="1"/>
      </c>
      <c r="F19" s="69"/>
      <c r="G19" s="57">
        <f t="shared" si="2"/>
      </c>
    </row>
    <row r="20" spans="1:7" ht="12.75">
      <c r="A20" s="4">
        <v>9</v>
      </c>
      <c r="B20" s="63"/>
      <c r="C20" s="64"/>
      <c r="D20" s="54">
        <f t="shared" si="0"/>
      </c>
      <c r="E20" s="57">
        <f t="shared" si="1"/>
      </c>
      <c r="F20" s="69"/>
      <c r="G20" s="57">
        <f t="shared" si="2"/>
      </c>
    </row>
    <row r="21" spans="1:7" ht="12.75">
      <c r="A21" s="4">
        <v>10</v>
      </c>
      <c r="B21" s="63"/>
      <c r="C21" s="64"/>
      <c r="D21" s="54">
        <f t="shared" si="0"/>
      </c>
      <c r="E21" s="57">
        <f t="shared" si="1"/>
      </c>
      <c r="F21" s="69"/>
      <c r="G21" s="57">
        <f t="shared" si="2"/>
      </c>
    </row>
    <row r="22" spans="1:7" ht="12.75">
      <c r="A22" s="4">
        <v>11</v>
      </c>
      <c r="B22" s="63"/>
      <c r="C22" s="64"/>
      <c r="D22" s="54">
        <f t="shared" si="0"/>
      </c>
      <c r="E22" s="57">
        <f t="shared" si="1"/>
      </c>
      <c r="F22" s="69"/>
      <c r="G22" s="57">
        <f t="shared" si="2"/>
      </c>
    </row>
    <row r="23" spans="1:7" ht="12.75">
      <c r="A23" s="4">
        <v>12</v>
      </c>
      <c r="B23" s="63"/>
      <c r="C23" s="64"/>
      <c r="D23" s="54">
        <f t="shared" si="0"/>
      </c>
      <c r="E23" s="57">
        <f t="shared" si="1"/>
      </c>
      <c r="F23" s="69"/>
      <c r="G23" s="57">
        <f t="shared" si="2"/>
      </c>
    </row>
    <row r="24" spans="1:7" ht="12.75">
      <c r="A24" s="4">
        <v>13</v>
      </c>
      <c r="B24" s="63"/>
      <c r="C24" s="64"/>
      <c r="D24" s="54">
        <f t="shared" si="0"/>
      </c>
      <c r="E24" s="57">
        <f t="shared" si="1"/>
      </c>
      <c r="F24" s="69"/>
      <c r="G24" s="57">
        <f t="shared" si="2"/>
      </c>
    </row>
    <row r="25" spans="1:7" ht="12.75">
      <c r="A25" s="4">
        <v>14</v>
      </c>
      <c r="B25" s="63"/>
      <c r="C25" s="64"/>
      <c r="D25" s="54">
        <f t="shared" si="0"/>
      </c>
      <c r="E25" s="57">
        <f t="shared" si="1"/>
      </c>
      <c r="F25" s="69"/>
      <c r="G25" s="57">
        <f t="shared" si="2"/>
      </c>
    </row>
    <row r="26" spans="1:7" ht="12.75">
      <c r="A26" s="4">
        <v>15</v>
      </c>
      <c r="B26" s="63"/>
      <c r="C26" s="64"/>
      <c r="D26" s="54">
        <f t="shared" si="0"/>
      </c>
      <c r="E26" s="57">
        <f t="shared" si="1"/>
      </c>
      <c r="F26" s="69"/>
      <c r="G26" s="57">
        <f t="shared" si="2"/>
      </c>
    </row>
    <row r="27" spans="1:13" ht="12.75">
      <c r="A27" s="4">
        <v>16</v>
      </c>
      <c r="B27" s="63"/>
      <c r="C27" s="64"/>
      <c r="D27" s="54">
        <f t="shared" si="0"/>
      </c>
      <c r="E27" s="57">
        <f t="shared" si="1"/>
      </c>
      <c r="F27" s="69"/>
      <c r="G27" s="57">
        <f t="shared" si="2"/>
      </c>
      <c r="M27" s="29"/>
    </row>
    <row r="28" spans="1:7" ht="12.75">
      <c r="A28" s="4">
        <v>17</v>
      </c>
      <c r="B28" s="63"/>
      <c r="C28" s="64"/>
      <c r="D28" s="54">
        <f t="shared" si="0"/>
      </c>
      <c r="E28" s="57">
        <f t="shared" si="1"/>
      </c>
      <c r="F28" s="69"/>
      <c r="G28" s="57">
        <f t="shared" si="2"/>
      </c>
    </row>
    <row r="29" spans="1:7" ht="12.75">
      <c r="A29" s="4">
        <v>18</v>
      </c>
      <c r="B29" s="63"/>
      <c r="C29" s="64"/>
      <c r="D29" s="54">
        <f t="shared" si="0"/>
      </c>
      <c r="E29" s="57">
        <f t="shared" si="1"/>
      </c>
      <c r="F29" s="69"/>
      <c r="G29" s="57">
        <f t="shared" si="2"/>
      </c>
    </row>
    <row r="30" spans="1:7" ht="12.75">
      <c r="A30" s="4">
        <v>19</v>
      </c>
      <c r="B30" s="63"/>
      <c r="C30" s="64"/>
      <c r="D30" s="54">
        <f t="shared" si="0"/>
      </c>
      <c r="E30" s="57">
        <f t="shared" si="1"/>
      </c>
      <c r="F30" s="69"/>
      <c r="G30" s="57">
        <f t="shared" si="2"/>
      </c>
    </row>
    <row r="31" spans="1:7" ht="12.75">
      <c r="A31" s="4">
        <v>20</v>
      </c>
      <c r="B31" s="63"/>
      <c r="C31" s="64"/>
      <c r="D31" s="54">
        <f t="shared" si="0"/>
      </c>
      <c r="E31" s="57">
        <f t="shared" si="1"/>
      </c>
      <c r="F31" s="69"/>
      <c r="G31" s="57">
        <f t="shared" si="2"/>
      </c>
    </row>
    <row r="32" spans="1:7" ht="12.75">
      <c r="A32" s="4">
        <v>21</v>
      </c>
      <c r="B32" s="63"/>
      <c r="C32" s="64"/>
      <c r="D32" s="54">
        <f t="shared" si="0"/>
      </c>
      <c r="E32" s="57">
        <f t="shared" si="1"/>
      </c>
      <c r="F32" s="69"/>
      <c r="G32" s="57">
        <f t="shared" si="2"/>
      </c>
    </row>
    <row r="33" spans="1:7" ht="12.75">
      <c r="A33" s="4">
        <v>22</v>
      </c>
      <c r="B33" s="63"/>
      <c r="C33" s="64"/>
      <c r="D33" s="54">
        <f t="shared" si="0"/>
      </c>
      <c r="E33" s="57">
        <f t="shared" si="1"/>
      </c>
      <c r="F33" s="69"/>
      <c r="G33" s="57">
        <f t="shared" si="2"/>
      </c>
    </row>
    <row r="34" spans="1:7" ht="12.75">
      <c r="A34" s="4">
        <v>23</v>
      </c>
      <c r="B34" s="63"/>
      <c r="C34" s="64"/>
      <c r="D34" s="54">
        <f t="shared" si="0"/>
      </c>
      <c r="E34" s="57">
        <f t="shared" si="1"/>
      </c>
      <c r="F34" s="69"/>
      <c r="G34" s="57">
        <f t="shared" si="2"/>
      </c>
    </row>
    <row r="35" spans="1:7" ht="12.75">
      <c r="A35" s="4">
        <v>24</v>
      </c>
      <c r="B35" s="63"/>
      <c r="C35" s="64"/>
      <c r="D35" s="54">
        <f t="shared" si="0"/>
      </c>
      <c r="E35" s="57">
        <f t="shared" si="1"/>
      </c>
      <c r="F35" s="69"/>
      <c r="G35" s="57">
        <f t="shared" si="2"/>
      </c>
    </row>
    <row r="36" spans="1:7" ht="12.75">
      <c r="A36" s="4">
        <v>25</v>
      </c>
      <c r="B36" s="63"/>
      <c r="C36" s="64"/>
      <c r="D36" s="54">
        <f t="shared" si="0"/>
      </c>
      <c r="E36" s="57">
        <f t="shared" si="1"/>
      </c>
      <c r="F36" s="69"/>
      <c r="G36" s="57">
        <f t="shared" si="2"/>
      </c>
    </row>
    <row r="37" spans="1:7" ht="12.75">
      <c r="A37" s="4">
        <v>26</v>
      </c>
      <c r="B37" s="63"/>
      <c r="C37" s="64"/>
      <c r="D37" s="54">
        <f t="shared" si="0"/>
      </c>
      <c r="E37" s="57">
        <f t="shared" si="1"/>
      </c>
      <c r="F37" s="69"/>
      <c r="G37" s="57">
        <f t="shared" si="2"/>
      </c>
    </row>
    <row r="38" spans="1:7" ht="12.75">
      <c r="A38" s="4">
        <v>27</v>
      </c>
      <c r="B38" s="63"/>
      <c r="C38" s="64"/>
      <c r="D38" s="54">
        <f t="shared" si="0"/>
      </c>
      <c r="E38" s="57">
        <f t="shared" si="1"/>
      </c>
      <c r="F38" s="69"/>
      <c r="G38" s="57">
        <f t="shared" si="2"/>
      </c>
    </row>
    <row r="39" spans="1:7" ht="12.75">
      <c r="A39" s="4">
        <v>28</v>
      </c>
      <c r="B39" s="63"/>
      <c r="C39" s="64"/>
      <c r="D39" s="54">
        <f t="shared" si="0"/>
      </c>
      <c r="E39" s="57">
        <f t="shared" si="1"/>
      </c>
      <c r="F39" s="69"/>
      <c r="G39" s="57">
        <f t="shared" si="2"/>
      </c>
    </row>
    <row r="40" spans="1:7" ht="12.75">
      <c r="A40" s="4">
        <v>29</v>
      </c>
      <c r="B40" s="63"/>
      <c r="C40" s="64"/>
      <c r="D40" s="54">
        <f t="shared" si="0"/>
      </c>
      <c r="E40" s="57">
        <f t="shared" si="1"/>
      </c>
      <c r="F40" s="69"/>
      <c r="G40" s="57">
        <f t="shared" si="2"/>
      </c>
    </row>
    <row r="41" spans="1:7" ht="12.75">
      <c r="A41" s="4">
        <v>30</v>
      </c>
      <c r="B41" s="63"/>
      <c r="C41" s="64"/>
      <c r="D41" s="54">
        <f t="shared" si="0"/>
      </c>
      <c r="E41" s="57">
        <f t="shared" si="1"/>
      </c>
      <c r="F41" s="69"/>
      <c r="G41" s="57">
        <f t="shared" si="2"/>
      </c>
    </row>
    <row r="42" spans="1:7" ht="12.75">
      <c r="A42" s="4">
        <v>31</v>
      </c>
      <c r="B42" s="63"/>
      <c r="C42" s="64"/>
      <c r="D42" s="54">
        <f t="shared" si="0"/>
      </c>
      <c r="E42" s="57">
        <f t="shared" si="1"/>
      </c>
      <c r="F42" s="69"/>
      <c r="G42" s="57">
        <f t="shared" si="2"/>
      </c>
    </row>
    <row r="43" spans="1:7" ht="12.75">
      <c r="A43" s="4">
        <v>32</v>
      </c>
      <c r="B43" s="63"/>
      <c r="C43" s="64"/>
      <c r="D43" s="54">
        <f t="shared" si="0"/>
      </c>
      <c r="E43" s="57">
        <f t="shared" si="1"/>
      </c>
      <c r="F43" s="69"/>
      <c r="G43" s="57">
        <f t="shared" si="2"/>
      </c>
    </row>
    <row r="44" spans="1:7" ht="12.75">
      <c r="A44" s="4">
        <v>33</v>
      </c>
      <c r="B44" s="63"/>
      <c r="C44" s="64"/>
      <c r="D44" s="54">
        <f t="shared" si="0"/>
      </c>
      <c r="E44" s="57">
        <f t="shared" si="1"/>
      </c>
      <c r="F44" s="69"/>
      <c r="G44" s="57">
        <f t="shared" si="2"/>
      </c>
    </row>
    <row r="45" spans="1:7" ht="12.75">
      <c r="A45" s="4">
        <v>34</v>
      </c>
      <c r="B45" s="63"/>
      <c r="C45" s="64"/>
      <c r="D45" s="54">
        <f t="shared" si="0"/>
      </c>
      <c r="E45" s="57">
        <f t="shared" si="1"/>
      </c>
      <c r="F45" s="69"/>
      <c r="G45" s="57">
        <f t="shared" si="2"/>
      </c>
    </row>
    <row r="46" spans="1:7" ht="12.75">
      <c r="A46" s="4">
        <v>35</v>
      </c>
      <c r="B46" s="63"/>
      <c r="C46" s="64"/>
      <c r="D46" s="54">
        <f t="shared" si="0"/>
      </c>
      <c r="E46" s="57">
        <f t="shared" si="1"/>
      </c>
      <c r="F46" s="69"/>
      <c r="G46" s="57">
        <f t="shared" si="2"/>
      </c>
    </row>
    <row r="47" spans="1:7" ht="12.75">
      <c r="A47" s="4">
        <v>36</v>
      </c>
      <c r="B47" s="63"/>
      <c r="C47" s="64"/>
      <c r="D47" s="54">
        <f t="shared" si="0"/>
      </c>
      <c r="E47" s="57">
        <f t="shared" si="1"/>
      </c>
      <c r="F47" s="69"/>
      <c r="G47" s="57">
        <f t="shared" si="2"/>
      </c>
    </row>
    <row r="48" spans="1:7" ht="12.75">
      <c r="A48" s="4">
        <v>37</v>
      </c>
      <c r="B48" s="63"/>
      <c r="C48" s="64"/>
      <c r="D48" s="54">
        <f t="shared" si="0"/>
      </c>
      <c r="E48" s="57">
        <f t="shared" si="1"/>
      </c>
      <c r="F48" s="69"/>
      <c r="G48" s="57">
        <f t="shared" si="2"/>
      </c>
    </row>
    <row r="49" spans="1:7" ht="12.75">
      <c r="A49" s="4">
        <v>38</v>
      </c>
      <c r="B49" s="63"/>
      <c r="C49" s="64"/>
      <c r="D49" s="54">
        <f t="shared" si="0"/>
      </c>
      <c r="E49" s="57">
        <f t="shared" si="1"/>
      </c>
      <c r="F49" s="69"/>
      <c r="G49" s="57">
        <f t="shared" si="2"/>
      </c>
    </row>
    <row r="50" spans="1:7" ht="12.75">
      <c r="A50" s="4">
        <v>39</v>
      </c>
      <c r="B50" s="63"/>
      <c r="C50" s="64"/>
      <c r="D50" s="54">
        <f t="shared" si="0"/>
      </c>
      <c r="E50" s="57">
        <f t="shared" si="1"/>
      </c>
      <c r="F50" s="69"/>
      <c r="G50" s="57">
        <f t="shared" si="2"/>
      </c>
    </row>
    <row r="51" spans="1:7" ht="12.75">
      <c r="A51" s="4">
        <v>40</v>
      </c>
      <c r="B51" s="63"/>
      <c r="C51" s="64"/>
      <c r="D51" s="54">
        <f t="shared" si="0"/>
      </c>
      <c r="E51" s="57">
        <f t="shared" si="1"/>
      </c>
      <c r="F51" s="69"/>
      <c r="G51" s="57">
        <f t="shared" si="2"/>
      </c>
    </row>
    <row r="52" spans="1:7" ht="12.75">
      <c r="A52" s="4">
        <v>41</v>
      </c>
      <c r="B52" s="63"/>
      <c r="C52" s="64"/>
      <c r="D52" s="54">
        <f t="shared" si="0"/>
      </c>
      <c r="E52" s="57">
        <f t="shared" si="1"/>
      </c>
      <c r="F52" s="69"/>
      <c r="G52" s="57">
        <f t="shared" si="2"/>
      </c>
    </row>
    <row r="53" spans="1:7" ht="12.75">
      <c r="A53" s="4">
        <v>42</v>
      </c>
      <c r="B53" s="63"/>
      <c r="C53" s="64"/>
      <c r="D53" s="54">
        <f t="shared" si="0"/>
      </c>
      <c r="E53" s="57">
        <f t="shared" si="1"/>
      </c>
      <c r="F53" s="69"/>
      <c r="G53" s="57">
        <f t="shared" si="2"/>
      </c>
    </row>
    <row r="54" spans="1:7" ht="12.75">
      <c r="A54" s="4">
        <v>43</v>
      </c>
      <c r="B54" s="63"/>
      <c r="C54" s="64"/>
      <c r="D54" s="54">
        <f t="shared" si="0"/>
      </c>
      <c r="E54" s="57">
        <f t="shared" si="1"/>
      </c>
      <c r="F54" s="69"/>
      <c r="G54" s="57">
        <f t="shared" si="2"/>
      </c>
    </row>
    <row r="55" spans="1:7" ht="12.75">
      <c r="A55" s="4">
        <v>44</v>
      </c>
      <c r="B55" s="63"/>
      <c r="C55" s="64"/>
      <c r="D55" s="54">
        <f t="shared" si="0"/>
      </c>
      <c r="E55" s="57">
        <f t="shared" si="1"/>
      </c>
      <c r="F55" s="69"/>
      <c r="G55" s="57">
        <f t="shared" si="2"/>
      </c>
    </row>
    <row r="56" spans="1:7" ht="12.75">
      <c r="A56" s="4">
        <v>45</v>
      </c>
      <c r="B56" s="63"/>
      <c r="C56" s="64"/>
      <c r="D56" s="54">
        <f t="shared" si="0"/>
      </c>
      <c r="E56" s="57">
        <f t="shared" si="1"/>
      </c>
      <c r="F56" s="69"/>
      <c r="G56" s="57">
        <f t="shared" si="2"/>
      </c>
    </row>
    <row r="57" spans="1:7" ht="12.75">
      <c r="A57" s="4">
        <v>46</v>
      </c>
      <c r="B57" s="63"/>
      <c r="C57" s="64"/>
      <c r="D57" s="54">
        <f t="shared" si="0"/>
      </c>
      <c r="E57" s="57">
        <f t="shared" si="1"/>
      </c>
      <c r="F57" s="69"/>
      <c r="G57" s="57">
        <f t="shared" si="2"/>
      </c>
    </row>
    <row r="58" spans="1:7" ht="12.75">
      <c r="A58" s="4">
        <v>47</v>
      </c>
      <c r="B58" s="63"/>
      <c r="C58" s="64"/>
      <c r="D58" s="54">
        <f t="shared" si="0"/>
      </c>
      <c r="E58" s="57">
        <f t="shared" si="1"/>
      </c>
      <c r="F58" s="69"/>
      <c r="G58" s="57">
        <f t="shared" si="2"/>
      </c>
    </row>
    <row r="59" spans="1:7" ht="13.5" thickBot="1">
      <c r="A59" s="9">
        <v>48</v>
      </c>
      <c r="B59" s="65"/>
      <c r="C59" s="66"/>
      <c r="D59" s="55">
        <f>_xlfn.IFERROR(C59/$C$60,"")</f>
      </c>
      <c r="E59" s="58">
        <f t="shared" si="1"/>
      </c>
      <c r="F59" s="70"/>
      <c r="G59" s="58">
        <f t="shared" si="2"/>
      </c>
    </row>
    <row r="60" spans="1:7" ht="16.5" customHeight="1">
      <c r="A60" s="30" t="s">
        <v>4</v>
      </c>
      <c r="B60" s="16"/>
      <c r="C60" s="80">
        <f>SUM(C12:C59)</f>
        <v>0</v>
      </c>
      <c r="D60" s="41" t="s">
        <v>9</v>
      </c>
      <c r="E60" s="51">
        <f>SUM(E12:E59)</f>
        <v>0</v>
      </c>
      <c r="F60" s="50">
        <f>SUM(F12:F59)</f>
        <v>0</v>
      </c>
      <c r="G60" s="48">
        <f>SUM(G12:G59)</f>
        <v>0</v>
      </c>
    </row>
    <row r="61" spans="1:7" ht="16.5" customHeight="1" thickBot="1">
      <c r="A61" s="15"/>
      <c r="B61" s="16"/>
      <c r="C61" s="81"/>
      <c r="D61" s="42"/>
      <c r="E61" s="52"/>
      <c r="F61" s="45" t="s">
        <v>13</v>
      </c>
      <c r="G61" s="49"/>
    </row>
    <row r="62" spans="1:9" ht="13.5" thickBot="1">
      <c r="A62" s="3"/>
      <c r="B62" s="3"/>
      <c r="C62" s="1"/>
      <c r="D62" s="1"/>
      <c r="E62" s="2"/>
      <c r="F62" s="1"/>
      <c r="G62" s="1"/>
      <c r="H62" s="5"/>
      <c r="I62" s="1"/>
    </row>
    <row r="63" spans="2:7" ht="12.75" customHeight="1">
      <c r="B63" s="79" t="s">
        <v>22</v>
      </c>
      <c r="C63" s="71"/>
      <c r="D63" s="43" t="s">
        <v>6</v>
      </c>
      <c r="E63" s="46">
        <f>_xlfn.IFERROR(G5-E60,"")</f>
        <v>0</v>
      </c>
      <c r="G63" s="39" t="str">
        <f>_xlfn.IFERROR(IF(G60=(E60+C63+E63),"〇",""),"")</f>
        <v>〇</v>
      </c>
    </row>
    <row r="64" spans="2:7" ht="13.5" thickBot="1">
      <c r="B64" s="79"/>
      <c r="C64" s="71"/>
      <c r="D64" s="44"/>
      <c r="E64" s="47"/>
      <c r="G64" s="40"/>
    </row>
    <row r="65" ht="12.75">
      <c r="G65" s="22" t="s">
        <v>14</v>
      </c>
    </row>
    <row r="66" spans="1:7" ht="12.75" customHeight="1">
      <c r="A66" s="35"/>
      <c r="B66" s="28" t="s">
        <v>16</v>
      </c>
      <c r="C66" s="28"/>
      <c r="D66" s="28"/>
      <c r="E66" s="28"/>
      <c r="F66" s="28"/>
      <c r="G66" s="28"/>
    </row>
    <row r="67" spans="1:7" ht="13.5" customHeight="1">
      <c r="A67" s="35"/>
      <c r="B67" s="28"/>
      <c r="C67" s="28"/>
      <c r="D67" s="28"/>
      <c r="E67" s="28"/>
      <c r="F67" s="28"/>
      <c r="G67" s="28"/>
    </row>
  </sheetData>
  <sheetProtection password="E4AE" sheet="1" insertRows="0"/>
  <mergeCells count="28">
    <mergeCell ref="B66:G67"/>
    <mergeCell ref="A60:B61"/>
    <mergeCell ref="C60:C61"/>
    <mergeCell ref="D60:D61"/>
    <mergeCell ref="E60:E61"/>
    <mergeCell ref="G60:G61"/>
    <mergeCell ref="B63:B64"/>
    <mergeCell ref="C63:C64"/>
    <mergeCell ref="D63:D64"/>
    <mergeCell ref="E63:E64"/>
    <mergeCell ref="G63:G64"/>
    <mergeCell ref="A8:B9"/>
    <mergeCell ref="C8:C11"/>
    <mergeCell ref="D8:D10"/>
    <mergeCell ref="E8:E10"/>
    <mergeCell ref="F8:F9"/>
    <mergeCell ref="G8:G11"/>
    <mergeCell ref="A10:A11"/>
    <mergeCell ref="B10:B11"/>
    <mergeCell ref="F10:F11"/>
    <mergeCell ref="A1:G2"/>
    <mergeCell ref="D3:G3"/>
    <mergeCell ref="A5:B6"/>
    <mergeCell ref="C5:C6"/>
    <mergeCell ref="D5:D6"/>
    <mergeCell ref="E5:E6"/>
    <mergeCell ref="F5:F6"/>
    <mergeCell ref="G5:G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view="pageBreakPreview" zoomScale="60" zoomScalePageLayoutView="0" workbookViewId="0" topLeftCell="A1">
      <selection activeCell="J40" sqref="J40"/>
    </sheetView>
  </sheetViews>
  <sheetFormatPr defaultColWidth="9.140625" defaultRowHeight="15"/>
  <cols>
    <col min="1" max="1" width="3.421875" style="0" bestFit="1" customWidth="1"/>
    <col min="2" max="2" width="15.7109375" style="0" customWidth="1"/>
    <col min="3" max="3" width="16.7109375" style="0" customWidth="1"/>
    <col min="4" max="4" width="15.8515625" style="0" customWidth="1"/>
    <col min="5" max="5" width="16.57421875" style="0" customWidth="1"/>
    <col min="6" max="6" width="22.00390625" style="0" customWidth="1"/>
    <col min="7" max="7" width="18.57421875" style="0" customWidth="1"/>
    <col min="8" max="8" width="11.00390625" style="0" bestFit="1" customWidth="1"/>
    <col min="9" max="9" width="13.00390625" style="0" bestFit="1" customWidth="1"/>
  </cols>
  <sheetData>
    <row r="1" spans="1:9" ht="12.75" customHeight="1">
      <c r="A1" s="78" t="s">
        <v>30</v>
      </c>
      <c r="B1" s="78"/>
      <c r="C1" s="78"/>
      <c r="D1" s="78"/>
      <c r="E1" s="78"/>
      <c r="F1" s="78"/>
      <c r="G1" s="78"/>
      <c r="H1" s="27"/>
      <c r="I1" s="27"/>
    </row>
    <row r="2" spans="1:9" ht="12.75" customHeight="1" thickBot="1">
      <c r="A2" s="78"/>
      <c r="B2" s="78"/>
      <c r="C2" s="78"/>
      <c r="D2" s="78"/>
      <c r="E2" s="78"/>
      <c r="F2" s="78"/>
      <c r="G2" s="78"/>
      <c r="H2" s="27"/>
      <c r="I2" s="27"/>
    </row>
    <row r="3" spans="1:9" ht="18" thickBot="1">
      <c r="A3" s="7"/>
      <c r="B3" s="37"/>
      <c r="C3" s="7" t="s">
        <v>12</v>
      </c>
      <c r="D3" s="36" t="s">
        <v>20</v>
      </c>
      <c r="E3" s="36"/>
      <c r="F3" s="36"/>
      <c r="G3" s="36"/>
      <c r="H3" s="27"/>
      <c r="I3" s="27"/>
    </row>
    <row r="4" spans="1:9" ht="12.75" customHeight="1" thickBot="1">
      <c r="A4" s="8"/>
      <c r="B4" s="8"/>
      <c r="C4" s="7"/>
      <c r="D4" s="8"/>
      <c r="E4" s="8"/>
      <c r="F4" s="8"/>
      <c r="G4" s="7"/>
      <c r="H4" s="27"/>
      <c r="I4" s="27"/>
    </row>
    <row r="5" spans="1:9" ht="16.5" customHeight="1">
      <c r="A5" s="17" t="s">
        <v>21</v>
      </c>
      <c r="B5" s="33"/>
      <c r="C5" s="87">
        <v>377984</v>
      </c>
      <c r="D5" s="31" t="s">
        <v>19</v>
      </c>
      <c r="E5" s="88">
        <v>100500</v>
      </c>
      <c r="F5" s="32" t="s">
        <v>18</v>
      </c>
      <c r="G5" s="61">
        <f>C5-E5</f>
        <v>277484</v>
      </c>
      <c r="H5" s="7"/>
      <c r="I5" s="7"/>
    </row>
    <row r="6" spans="1:9" ht="16.5" thickBot="1">
      <c r="A6" s="17"/>
      <c r="B6" s="33"/>
      <c r="C6" s="87"/>
      <c r="D6" s="34"/>
      <c r="E6" s="87"/>
      <c r="F6" s="38"/>
      <c r="G6" s="62"/>
      <c r="H6" s="7"/>
      <c r="I6" s="7"/>
    </row>
    <row r="7" spans="1:9" ht="16.5">
      <c r="A7" s="7"/>
      <c r="B7" s="8"/>
      <c r="C7" s="8"/>
      <c r="D7" s="8"/>
      <c r="E7" s="8"/>
      <c r="F7" s="8"/>
      <c r="G7" s="8"/>
      <c r="H7" s="7"/>
      <c r="I7" s="7"/>
    </row>
    <row r="8" spans="1:9" ht="12.75" customHeight="1">
      <c r="A8" s="74" t="s">
        <v>31</v>
      </c>
      <c r="B8" s="75"/>
      <c r="C8" s="12" t="s">
        <v>1</v>
      </c>
      <c r="D8" s="12" t="s">
        <v>17</v>
      </c>
      <c r="E8" s="20" t="s">
        <v>5</v>
      </c>
      <c r="F8" s="12" t="s">
        <v>8</v>
      </c>
      <c r="G8" s="12" t="s">
        <v>10</v>
      </c>
      <c r="H8" s="23"/>
      <c r="I8" s="24"/>
    </row>
    <row r="9" spans="1:7" ht="17.25" customHeight="1" thickBot="1">
      <c r="A9" s="76"/>
      <c r="B9" s="77"/>
      <c r="C9" s="18"/>
      <c r="D9" s="18"/>
      <c r="E9" s="21"/>
      <c r="F9" s="18"/>
      <c r="G9" s="18"/>
    </row>
    <row r="10" spans="1:7" ht="12.75">
      <c r="A10" s="25"/>
      <c r="B10" s="11" t="s">
        <v>7</v>
      </c>
      <c r="C10" s="18"/>
      <c r="D10" s="18"/>
      <c r="E10" s="21"/>
      <c r="F10" s="59">
        <f>C63+E63</f>
        <v>6</v>
      </c>
      <c r="G10" s="26"/>
    </row>
    <row r="11" spans="1:9" ht="13.5" thickBot="1">
      <c r="A11" s="25"/>
      <c r="B11" s="14"/>
      <c r="C11" s="13"/>
      <c r="D11" s="10" t="s">
        <v>2</v>
      </c>
      <c r="E11" s="19" t="s">
        <v>3</v>
      </c>
      <c r="F11" s="60"/>
      <c r="G11" s="26"/>
      <c r="I11" s="6"/>
    </row>
    <row r="12" spans="1:7" ht="12.75">
      <c r="A12" s="4">
        <v>1</v>
      </c>
      <c r="B12" s="82" t="s">
        <v>15</v>
      </c>
      <c r="C12" s="83">
        <v>2845</v>
      </c>
      <c r="D12" s="53">
        <f>_xlfn.IFERROR(C12/$C$60,"")</f>
        <v>0.06021418896037928</v>
      </c>
      <c r="E12" s="56">
        <f>_xlfn.IFERROR(INT($G$5*D12),"")</f>
        <v>16708</v>
      </c>
      <c r="F12" s="84">
        <v>1</v>
      </c>
      <c r="G12" s="56">
        <f>_xlfn.IFERROR(E12+F12,"")</f>
        <v>16709</v>
      </c>
    </row>
    <row r="13" spans="1:7" ht="12.75">
      <c r="A13" s="4">
        <v>2</v>
      </c>
      <c r="B13" s="82" t="s">
        <v>27</v>
      </c>
      <c r="C13" s="83">
        <v>3330</v>
      </c>
      <c r="D13" s="54">
        <f aca="true" t="shared" si="0" ref="D13:D58">_xlfn.IFERROR(C13/$C$60,"")</f>
        <v>0.070479173721639</v>
      </c>
      <c r="E13" s="57">
        <f aca="true" t="shared" si="1" ref="E13:E59">_xlfn.IFERROR(INT($G$5*D13),"")</f>
        <v>19556</v>
      </c>
      <c r="F13" s="85">
        <v>1</v>
      </c>
      <c r="G13" s="57">
        <f aca="true" t="shared" si="2" ref="G13:G59">_xlfn.IFERROR(E13+F13,"")</f>
        <v>19557</v>
      </c>
    </row>
    <row r="14" spans="1:7" ht="12.75">
      <c r="A14" s="4">
        <v>3</v>
      </c>
      <c r="B14" s="82" t="s">
        <v>23</v>
      </c>
      <c r="C14" s="83">
        <v>4556</v>
      </c>
      <c r="D14" s="54">
        <f t="shared" si="0"/>
        <v>0.09642736200474095</v>
      </c>
      <c r="E14" s="57">
        <f t="shared" si="1"/>
        <v>26757</v>
      </c>
      <c r="F14" s="85">
        <v>1</v>
      </c>
      <c r="G14" s="57">
        <f t="shared" si="2"/>
        <v>26758</v>
      </c>
    </row>
    <row r="15" spans="1:7" ht="12.75">
      <c r="A15" s="4">
        <v>4</v>
      </c>
      <c r="B15" s="82" t="s">
        <v>24</v>
      </c>
      <c r="C15" s="83">
        <v>3298</v>
      </c>
      <c r="D15" s="54">
        <f t="shared" si="0"/>
        <v>0.0698018963765662</v>
      </c>
      <c r="E15" s="57">
        <f t="shared" si="1"/>
        <v>19368</v>
      </c>
      <c r="F15" s="86">
        <v>1</v>
      </c>
      <c r="G15" s="57">
        <f t="shared" si="2"/>
        <v>19369</v>
      </c>
    </row>
    <row r="16" spans="1:7" ht="12.75">
      <c r="A16" s="4">
        <v>5</v>
      </c>
      <c r="B16" s="82" t="s">
        <v>28</v>
      </c>
      <c r="C16" s="83">
        <v>15647</v>
      </c>
      <c r="D16" s="54">
        <f t="shared" si="0"/>
        <v>0.33116745682356924</v>
      </c>
      <c r="E16" s="57">
        <f t="shared" si="1"/>
        <v>91893</v>
      </c>
      <c r="F16" s="86"/>
      <c r="G16" s="57">
        <f t="shared" si="2"/>
        <v>91893</v>
      </c>
    </row>
    <row r="17" spans="1:7" ht="12.75">
      <c r="A17" s="4">
        <v>6</v>
      </c>
      <c r="B17" s="82" t="s">
        <v>25</v>
      </c>
      <c r="C17" s="83">
        <v>2063</v>
      </c>
      <c r="D17" s="54">
        <f t="shared" si="0"/>
        <v>0.043663223840162545</v>
      </c>
      <c r="E17" s="57">
        <f t="shared" si="1"/>
        <v>12115</v>
      </c>
      <c r="F17" s="86">
        <v>1</v>
      </c>
      <c r="G17" s="57">
        <f t="shared" si="2"/>
        <v>12116</v>
      </c>
    </row>
    <row r="18" spans="1:7" ht="12.75">
      <c r="A18" s="4">
        <v>7</v>
      </c>
      <c r="B18" s="82" t="s">
        <v>26</v>
      </c>
      <c r="C18" s="83">
        <v>8069</v>
      </c>
      <c r="D18" s="54">
        <f t="shared" si="0"/>
        <v>0.17077971554351506</v>
      </c>
      <c r="E18" s="57">
        <f t="shared" si="1"/>
        <v>47388</v>
      </c>
      <c r="F18" s="86"/>
      <c r="G18" s="57">
        <f t="shared" si="2"/>
        <v>47388</v>
      </c>
    </row>
    <row r="19" spans="1:7" ht="12.75">
      <c r="A19" s="4">
        <v>8</v>
      </c>
      <c r="B19" s="82" t="s">
        <v>29</v>
      </c>
      <c r="C19" s="83">
        <v>7440</v>
      </c>
      <c r="D19" s="54">
        <f t="shared" si="0"/>
        <v>0.1574669827294277</v>
      </c>
      <c r="E19" s="57">
        <f t="shared" si="1"/>
        <v>43694</v>
      </c>
      <c r="F19" s="86">
        <v>1</v>
      </c>
      <c r="G19" s="57">
        <f t="shared" si="2"/>
        <v>43695</v>
      </c>
    </row>
    <row r="20" spans="1:7" ht="12.75">
      <c r="A20" s="4">
        <v>9</v>
      </c>
      <c r="B20" s="63"/>
      <c r="C20" s="64"/>
      <c r="D20" s="54">
        <f t="shared" si="0"/>
        <v>0</v>
      </c>
      <c r="E20" s="57">
        <f t="shared" si="1"/>
        <v>0</v>
      </c>
      <c r="F20" s="86"/>
      <c r="G20" s="57">
        <f t="shared" si="2"/>
        <v>0</v>
      </c>
    </row>
    <row r="21" spans="1:7" ht="12.75">
      <c r="A21" s="4">
        <v>10</v>
      </c>
      <c r="B21" s="63"/>
      <c r="C21" s="64"/>
      <c r="D21" s="54">
        <f t="shared" si="0"/>
        <v>0</v>
      </c>
      <c r="E21" s="57">
        <f t="shared" si="1"/>
        <v>0</v>
      </c>
      <c r="F21" s="69"/>
      <c r="G21" s="57">
        <f t="shared" si="2"/>
        <v>0</v>
      </c>
    </row>
    <row r="22" spans="1:7" ht="12.75">
      <c r="A22" s="4">
        <v>11</v>
      </c>
      <c r="B22" s="63"/>
      <c r="C22" s="64"/>
      <c r="D22" s="54">
        <f t="shared" si="0"/>
        <v>0</v>
      </c>
      <c r="E22" s="57">
        <f t="shared" si="1"/>
        <v>0</v>
      </c>
      <c r="F22" s="69"/>
      <c r="G22" s="57">
        <f t="shared" si="2"/>
        <v>0</v>
      </c>
    </row>
    <row r="23" spans="1:7" ht="12.75">
      <c r="A23" s="4">
        <v>12</v>
      </c>
      <c r="B23" s="63"/>
      <c r="C23" s="64"/>
      <c r="D23" s="54">
        <f t="shared" si="0"/>
        <v>0</v>
      </c>
      <c r="E23" s="57">
        <f t="shared" si="1"/>
        <v>0</v>
      </c>
      <c r="F23" s="69"/>
      <c r="G23" s="57">
        <f t="shared" si="2"/>
        <v>0</v>
      </c>
    </row>
    <row r="24" spans="1:7" ht="12.75">
      <c r="A24" s="4">
        <v>13</v>
      </c>
      <c r="B24" s="63"/>
      <c r="C24" s="64"/>
      <c r="D24" s="54">
        <f t="shared" si="0"/>
        <v>0</v>
      </c>
      <c r="E24" s="57">
        <f t="shared" si="1"/>
        <v>0</v>
      </c>
      <c r="F24" s="69"/>
      <c r="G24" s="57">
        <f t="shared" si="2"/>
        <v>0</v>
      </c>
    </row>
    <row r="25" spans="1:7" ht="12.75">
      <c r="A25" s="4">
        <v>14</v>
      </c>
      <c r="B25" s="63"/>
      <c r="C25" s="64"/>
      <c r="D25" s="54">
        <f t="shared" si="0"/>
        <v>0</v>
      </c>
      <c r="E25" s="57">
        <f t="shared" si="1"/>
        <v>0</v>
      </c>
      <c r="F25" s="69"/>
      <c r="G25" s="57">
        <f t="shared" si="2"/>
        <v>0</v>
      </c>
    </row>
    <row r="26" spans="1:7" ht="12.75">
      <c r="A26" s="4">
        <v>15</v>
      </c>
      <c r="B26" s="63"/>
      <c r="C26" s="64"/>
      <c r="D26" s="54">
        <f t="shared" si="0"/>
        <v>0</v>
      </c>
      <c r="E26" s="57">
        <f t="shared" si="1"/>
        <v>0</v>
      </c>
      <c r="F26" s="69"/>
      <c r="G26" s="57">
        <f t="shared" si="2"/>
        <v>0</v>
      </c>
    </row>
    <row r="27" spans="1:13" ht="12.75">
      <c r="A27" s="4">
        <v>16</v>
      </c>
      <c r="B27" s="63"/>
      <c r="C27" s="64"/>
      <c r="D27" s="54">
        <f t="shared" si="0"/>
        <v>0</v>
      </c>
      <c r="E27" s="57">
        <f t="shared" si="1"/>
        <v>0</v>
      </c>
      <c r="F27" s="69"/>
      <c r="G27" s="57">
        <f t="shared" si="2"/>
        <v>0</v>
      </c>
      <c r="M27" s="29"/>
    </row>
    <row r="28" spans="1:7" ht="12.75">
      <c r="A28" s="4">
        <v>17</v>
      </c>
      <c r="B28" s="63"/>
      <c r="C28" s="64"/>
      <c r="D28" s="54">
        <f t="shared" si="0"/>
        <v>0</v>
      </c>
      <c r="E28" s="57">
        <f t="shared" si="1"/>
        <v>0</v>
      </c>
      <c r="F28" s="69"/>
      <c r="G28" s="57">
        <f t="shared" si="2"/>
        <v>0</v>
      </c>
    </row>
    <row r="29" spans="1:7" ht="12.75">
      <c r="A29" s="4">
        <v>18</v>
      </c>
      <c r="B29" s="63"/>
      <c r="C29" s="64"/>
      <c r="D29" s="54">
        <f t="shared" si="0"/>
        <v>0</v>
      </c>
      <c r="E29" s="57">
        <f t="shared" si="1"/>
        <v>0</v>
      </c>
      <c r="F29" s="69"/>
      <c r="G29" s="57">
        <f t="shared" si="2"/>
        <v>0</v>
      </c>
    </row>
    <row r="30" spans="1:7" ht="12.75">
      <c r="A30" s="4">
        <v>19</v>
      </c>
      <c r="B30" s="63"/>
      <c r="C30" s="64"/>
      <c r="D30" s="54">
        <f t="shared" si="0"/>
        <v>0</v>
      </c>
      <c r="E30" s="57">
        <f t="shared" si="1"/>
        <v>0</v>
      </c>
      <c r="F30" s="69"/>
      <c r="G30" s="57">
        <f t="shared" si="2"/>
        <v>0</v>
      </c>
    </row>
    <row r="31" spans="1:7" ht="12.75">
      <c r="A31" s="4">
        <v>20</v>
      </c>
      <c r="B31" s="63"/>
      <c r="C31" s="64"/>
      <c r="D31" s="54">
        <f t="shared" si="0"/>
        <v>0</v>
      </c>
      <c r="E31" s="57">
        <f t="shared" si="1"/>
        <v>0</v>
      </c>
      <c r="F31" s="69"/>
      <c r="G31" s="57">
        <f t="shared" si="2"/>
        <v>0</v>
      </c>
    </row>
    <row r="32" spans="1:7" ht="12.75">
      <c r="A32" s="4">
        <v>21</v>
      </c>
      <c r="B32" s="63"/>
      <c r="C32" s="64"/>
      <c r="D32" s="54">
        <f t="shared" si="0"/>
        <v>0</v>
      </c>
      <c r="E32" s="57">
        <f t="shared" si="1"/>
        <v>0</v>
      </c>
      <c r="F32" s="69"/>
      <c r="G32" s="57">
        <f t="shared" si="2"/>
        <v>0</v>
      </c>
    </row>
    <row r="33" spans="1:7" ht="12.75">
      <c r="A33" s="4">
        <v>22</v>
      </c>
      <c r="B33" s="63"/>
      <c r="C33" s="64"/>
      <c r="D33" s="54">
        <f t="shared" si="0"/>
        <v>0</v>
      </c>
      <c r="E33" s="57">
        <f t="shared" si="1"/>
        <v>0</v>
      </c>
      <c r="F33" s="69"/>
      <c r="G33" s="57">
        <f t="shared" si="2"/>
        <v>0</v>
      </c>
    </row>
    <row r="34" spans="1:7" ht="12.75">
      <c r="A34" s="4">
        <v>23</v>
      </c>
      <c r="B34" s="63"/>
      <c r="C34" s="64"/>
      <c r="D34" s="54">
        <f t="shared" si="0"/>
        <v>0</v>
      </c>
      <c r="E34" s="57">
        <f t="shared" si="1"/>
        <v>0</v>
      </c>
      <c r="F34" s="69"/>
      <c r="G34" s="57">
        <f t="shared" si="2"/>
        <v>0</v>
      </c>
    </row>
    <row r="35" spans="1:7" ht="12.75">
      <c r="A35" s="4">
        <v>24</v>
      </c>
      <c r="B35" s="63"/>
      <c r="C35" s="64"/>
      <c r="D35" s="54">
        <f t="shared" si="0"/>
        <v>0</v>
      </c>
      <c r="E35" s="57">
        <f t="shared" si="1"/>
        <v>0</v>
      </c>
      <c r="F35" s="69"/>
      <c r="G35" s="57">
        <f t="shared" si="2"/>
        <v>0</v>
      </c>
    </row>
    <row r="36" spans="1:7" ht="12.75">
      <c r="A36" s="4">
        <v>25</v>
      </c>
      <c r="B36" s="63"/>
      <c r="C36" s="64"/>
      <c r="D36" s="54">
        <f t="shared" si="0"/>
        <v>0</v>
      </c>
      <c r="E36" s="57">
        <f t="shared" si="1"/>
        <v>0</v>
      </c>
      <c r="F36" s="69"/>
      <c r="G36" s="57">
        <f t="shared" si="2"/>
        <v>0</v>
      </c>
    </row>
    <row r="37" spans="1:7" ht="12.75">
      <c r="A37" s="4">
        <v>26</v>
      </c>
      <c r="B37" s="63"/>
      <c r="C37" s="64"/>
      <c r="D37" s="54">
        <f t="shared" si="0"/>
        <v>0</v>
      </c>
      <c r="E37" s="57">
        <f t="shared" si="1"/>
        <v>0</v>
      </c>
      <c r="F37" s="69"/>
      <c r="G37" s="57">
        <f t="shared" si="2"/>
        <v>0</v>
      </c>
    </row>
    <row r="38" spans="1:7" ht="12.75">
      <c r="A38" s="4">
        <v>27</v>
      </c>
      <c r="B38" s="63"/>
      <c r="C38" s="64"/>
      <c r="D38" s="54">
        <f t="shared" si="0"/>
        <v>0</v>
      </c>
      <c r="E38" s="57">
        <f t="shared" si="1"/>
        <v>0</v>
      </c>
      <c r="F38" s="69"/>
      <c r="G38" s="57">
        <f t="shared" si="2"/>
        <v>0</v>
      </c>
    </row>
    <row r="39" spans="1:7" ht="12.75">
      <c r="A39" s="4">
        <v>28</v>
      </c>
      <c r="B39" s="63"/>
      <c r="C39" s="64"/>
      <c r="D39" s="54">
        <f t="shared" si="0"/>
        <v>0</v>
      </c>
      <c r="E39" s="57">
        <f t="shared" si="1"/>
        <v>0</v>
      </c>
      <c r="F39" s="69"/>
      <c r="G39" s="57">
        <f t="shared" si="2"/>
        <v>0</v>
      </c>
    </row>
    <row r="40" spans="1:7" ht="12.75">
      <c r="A40" s="4">
        <v>29</v>
      </c>
      <c r="B40" s="63"/>
      <c r="C40" s="64"/>
      <c r="D40" s="54">
        <f t="shared" si="0"/>
        <v>0</v>
      </c>
      <c r="E40" s="57">
        <f t="shared" si="1"/>
        <v>0</v>
      </c>
      <c r="F40" s="69"/>
      <c r="G40" s="57">
        <f t="shared" si="2"/>
        <v>0</v>
      </c>
    </row>
    <row r="41" spans="1:7" ht="12.75">
      <c r="A41" s="4">
        <v>30</v>
      </c>
      <c r="B41" s="63"/>
      <c r="C41" s="64"/>
      <c r="D41" s="54">
        <f t="shared" si="0"/>
        <v>0</v>
      </c>
      <c r="E41" s="57">
        <f t="shared" si="1"/>
        <v>0</v>
      </c>
      <c r="F41" s="69"/>
      <c r="G41" s="57">
        <f t="shared" si="2"/>
        <v>0</v>
      </c>
    </row>
    <row r="42" spans="1:7" ht="12.75">
      <c r="A42" s="4">
        <v>31</v>
      </c>
      <c r="B42" s="63"/>
      <c r="C42" s="64"/>
      <c r="D42" s="54">
        <f t="shared" si="0"/>
        <v>0</v>
      </c>
      <c r="E42" s="57">
        <f t="shared" si="1"/>
        <v>0</v>
      </c>
      <c r="F42" s="69"/>
      <c r="G42" s="57">
        <f t="shared" si="2"/>
        <v>0</v>
      </c>
    </row>
    <row r="43" spans="1:7" ht="12.75">
      <c r="A43" s="4">
        <v>32</v>
      </c>
      <c r="B43" s="63"/>
      <c r="C43" s="64"/>
      <c r="D43" s="54">
        <f t="shared" si="0"/>
        <v>0</v>
      </c>
      <c r="E43" s="57">
        <f t="shared" si="1"/>
        <v>0</v>
      </c>
      <c r="F43" s="69"/>
      <c r="G43" s="57">
        <f t="shared" si="2"/>
        <v>0</v>
      </c>
    </row>
    <row r="44" spans="1:7" ht="12.75">
      <c r="A44" s="4">
        <v>33</v>
      </c>
      <c r="B44" s="63"/>
      <c r="C44" s="64"/>
      <c r="D44" s="54">
        <f t="shared" si="0"/>
        <v>0</v>
      </c>
      <c r="E44" s="57">
        <f t="shared" si="1"/>
        <v>0</v>
      </c>
      <c r="F44" s="69"/>
      <c r="G44" s="57">
        <f t="shared" si="2"/>
        <v>0</v>
      </c>
    </row>
    <row r="45" spans="1:7" ht="12.75">
      <c r="A45" s="4">
        <v>34</v>
      </c>
      <c r="B45" s="63"/>
      <c r="C45" s="64"/>
      <c r="D45" s="54">
        <f t="shared" si="0"/>
        <v>0</v>
      </c>
      <c r="E45" s="57">
        <f t="shared" si="1"/>
        <v>0</v>
      </c>
      <c r="F45" s="69"/>
      <c r="G45" s="57">
        <f t="shared" si="2"/>
        <v>0</v>
      </c>
    </row>
    <row r="46" spans="1:7" ht="12.75">
      <c r="A46" s="4">
        <v>35</v>
      </c>
      <c r="B46" s="63"/>
      <c r="C46" s="64"/>
      <c r="D46" s="54">
        <f t="shared" si="0"/>
        <v>0</v>
      </c>
      <c r="E46" s="57">
        <f t="shared" si="1"/>
        <v>0</v>
      </c>
      <c r="F46" s="69"/>
      <c r="G46" s="57">
        <f t="shared" si="2"/>
        <v>0</v>
      </c>
    </row>
    <row r="47" spans="1:7" ht="12.75">
      <c r="A47" s="4">
        <v>36</v>
      </c>
      <c r="B47" s="63"/>
      <c r="C47" s="64"/>
      <c r="D47" s="54">
        <f t="shared" si="0"/>
        <v>0</v>
      </c>
      <c r="E47" s="57">
        <f t="shared" si="1"/>
        <v>0</v>
      </c>
      <c r="F47" s="69"/>
      <c r="G47" s="57">
        <f t="shared" si="2"/>
        <v>0</v>
      </c>
    </row>
    <row r="48" spans="1:7" ht="12.75">
      <c r="A48" s="4">
        <v>37</v>
      </c>
      <c r="B48" s="63"/>
      <c r="C48" s="64"/>
      <c r="D48" s="54">
        <f t="shared" si="0"/>
        <v>0</v>
      </c>
      <c r="E48" s="57">
        <f t="shared" si="1"/>
        <v>0</v>
      </c>
      <c r="F48" s="69"/>
      <c r="G48" s="57">
        <f t="shared" si="2"/>
        <v>0</v>
      </c>
    </row>
    <row r="49" spans="1:7" ht="12.75">
      <c r="A49" s="4">
        <v>38</v>
      </c>
      <c r="B49" s="63"/>
      <c r="C49" s="64"/>
      <c r="D49" s="54">
        <f t="shared" si="0"/>
        <v>0</v>
      </c>
      <c r="E49" s="57">
        <f t="shared" si="1"/>
        <v>0</v>
      </c>
      <c r="F49" s="69"/>
      <c r="G49" s="57">
        <f t="shared" si="2"/>
        <v>0</v>
      </c>
    </row>
    <row r="50" spans="1:7" ht="12.75">
      <c r="A50" s="4">
        <v>39</v>
      </c>
      <c r="B50" s="63"/>
      <c r="C50" s="64"/>
      <c r="D50" s="54">
        <f t="shared" si="0"/>
        <v>0</v>
      </c>
      <c r="E50" s="57">
        <f t="shared" si="1"/>
        <v>0</v>
      </c>
      <c r="F50" s="69"/>
      <c r="G50" s="57">
        <f t="shared" si="2"/>
        <v>0</v>
      </c>
    </row>
    <row r="51" spans="1:7" ht="12.75">
      <c r="A51" s="4">
        <v>40</v>
      </c>
      <c r="B51" s="63"/>
      <c r="C51" s="64"/>
      <c r="D51" s="54">
        <f t="shared" si="0"/>
        <v>0</v>
      </c>
      <c r="E51" s="57">
        <f t="shared" si="1"/>
        <v>0</v>
      </c>
      <c r="F51" s="69"/>
      <c r="G51" s="57">
        <f t="shared" si="2"/>
        <v>0</v>
      </c>
    </row>
    <row r="52" spans="1:7" ht="12.75">
      <c r="A52" s="4">
        <v>41</v>
      </c>
      <c r="B52" s="63"/>
      <c r="C52" s="64"/>
      <c r="D52" s="54">
        <f t="shared" si="0"/>
        <v>0</v>
      </c>
      <c r="E52" s="57">
        <f t="shared" si="1"/>
        <v>0</v>
      </c>
      <c r="F52" s="69"/>
      <c r="G52" s="57">
        <f t="shared" si="2"/>
        <v>0</v>
      </c>
    </row>
    <row r="53" spans="1:7" ht="12.75">
      <c r="A53" s="4">
        <v>42</v>
      </c>
      <c r="B53" s="63"/>
      <c r="C53" s="64"/>
      <c r="D53" s="54">
        <f t="shared" si="0"/>
        <v>0</v>
      </c>
      <c r="E53" s="57">
        <f t="shared" si="1"/>
        <v>0</v>
      </c>
      <c r="F53" s="69"/>
      <c r="G53" s="57">
        <f t="shared" si="2"/>
        <v>0</v>
      </c>
    </row>
    <row r="54" spans="1:7" ht="12.75">
      <c r="A54" s="4">
        <v>43</v>
      </c>
      <c r="B54" s="63"/>
      <c r="C54" s="64"/>
      <c r="D54" s="54">
        <f t="shared" si="0"/>
        <v>0</v>
      </c>
      <c r="E54" s="57">
        <f t="shared" si="1"/>
        <v>0</v>
      </c>
      <c r="F54" s="69"/>
      <c r="G54" s="57">
        <f t="shared" si="2"/>
        <v>0</v>
      </c>
    </row>
    <row r="55" spans="1:7" ht="12.75">
      <c r="A55" s="4">
        <v>44</v>
      </c>
      <c r="B55" s="63"/>
      <c r="C55" s="64"/>
      <c r="D55" s="54">
        <f t="shared" si="0"/>
        <v>0</v>
      </c>
      <c r="E55" s="57">
        <f t="shared" si="1"/>
        <v>0</v>
      </c>
      <c r="F55" s="69"/>
      <c r="G55" s="57">
        <f t="shared" si="2"/>
        <v>0</v>
      </c>
    </row>
    <row r="56" spans="1:7" ht="12.75">
      <c r="A56" s="4">
        <v>45</v>
      </c>
      <c r="B56" s="63"/>
      <c r="C56" s="64"/>
      <c r="D56" s="54">
        <f t="shared" si="0"/>
        <v>0</v>
      </c>
      <c r="E56" s="57">
        <f t="shared" si="1"/>
        <v>0</v>
      </c>
      <c r="F56" s="69"/>
      <c r="G56" s="57">
        <f t="shared" si="2"/>
        <v>0</v>
      </c>
    </row>
    <row r="57" spans="1:7" ht="12.75">
      <c r="A57" s="4">
        <v>46</v>
      </c>
      <c r="B57" s="63"/>
      <c r="C57" s="64"/>
      <c r="D57" s="54">
        <f t="shared" si="0"/>
        <v>0</v>
      </c>
      <c r="E57" s="57">
        <f t="shared" si="1"/>
        <v>0</v>
      </c>
      <c r="F57" s="69"/>
      <c r="G57" s="57">
        <f t="shared" si="2"/>
        <v>0</v>
      </c>
    </row>
    <row r="58" spans="1:7" ht="12.75">
      <c r="A58" s="4">
        <v>47</v>
      </c>
      <c r="B58" s="63"/>
      <c r="C58" s="64"/>
      <c r="D58" s="54">
        <f t="shared" si="0"/>
        <v>0</v>
      </c>
      <c r="E58" s="57">
        <f t="shared" si="1"/>
        <v>0</v>
      </c>
      <c r="F58" s="69"/>
      <c r="G58" s="57">
        <f t="shared" si="2"/>
        <v>0</v>
      </c>
    </row>
    <row r="59" spans="1:7" ht="13.5" thickBot="1">
      <c r="A59" s="9">
        <v>48</v>
      </c>
      <c r="B59" s="65"/>
      <c r="C59" s="66"/>
      <c r="D59" s="55">
        <f>_xlfn.IFERROR(C59/$C$60,"")</f>
        <v>0</v>
      </c>
      <c r="E59" s="58">
        <f t="shared" si="1"/>
        <v>0</v>
      </c>
      <c r="F59" s="70"/>
      <c r="G59" s="58">
        <f t="shared" si="2"/>
        <v>0</v>
      </c>
    </row>
    <row r="60" spans="1:7" ht="16.5" customHeight="1">
      <c r="A60" s="30" t="s">
        <v>4</v>
      </c>
      <c r="B60" s="16"/>
      <c r="C60" s="80">
        <f>SUM(C12:C59)</f>
        <v>47248</v>
      </c>
      <c r="D60" s="41" t="s">
        <v>9</v>
      </c>
      <c r="E60" s="51">
        <f>SUM(E12:E59)</f>
        <v>277479</v>
      </c>
      <c r="F60" s="50">
        <f>SUM(F12:F59)</f>
        <v>6</v>
      </c>
      <c r="G60" s="48">
        <f>SUM(G12:G59)</f>
        <v>277485</v>
      </c>
    </row>
    <row r="61" spans="1:7" ht="16.5" customHeight="1" thickBot="1">
      <c r="A61" s="15"/>
      <c r="B61" s="16"/>
      <c r="C61" s="81"/>
      <c r="D61" s="42"/>
      <c r="E61" s="52"/>
      <c r="F61" s="45" t="s">
        <v>13</v>
      </c>
      <c r="G61" s="49"/>
    </row>
    <row r="62" spans="1:9" ht="13.5" thickBot="1">
      <c r="A62" s="3"/>
      <c r="B62" s="3"/>
      <c r="C62" s="1"/>
      <c r="D62" s="1"/>
      <c r="E62" s="2"/>
      <c r="F62" s="1"/>
      <c r="G62" s="1"/>
      <c r="H62" s="5"/>
      <c r="I62" s="1"/>
    </row>
    <row r="63" spans="2:7" ht="12.75" customHeight="1">
      <c r="B63" s="79" t="s">
        <v>22</v>
      </c>
      <c r="C63" s="89">
        <v>1</v>
      </c>
      <c r="D63" s="43" t="s">
        <v>6</v>
      </c>
      <c r="E63" s="46">
        <f>_xlfn.IFERROR(G5-E60,"")</f>
        <v>5</v>
      </c>
      <c r="G63" s="39" t="str">
        <f>_xlfn.IFERROR(IF(G60=(E60+C63+E63),"〇",""),"")</f>
        <v>〇</v>
      </c>
    </row>
    <row r="64" spans="2:7" ht="13.5" thickBot="1">
      <c r="B64" s="79"/>
      <c r="C64" s="89"/>
      <c r="D64" s="44"/>
      <c r="E64" s="47"/>
      <c r="G64" s="40"/>
    </row>
    <row r="65" ht="12.75">
      <c r="G65" s="22" t="s">
        <v>14</v>
      </c>
    </row>
    <row r="66" spans="1:7" ht="12.75" customHeight="1">
      <c r="A66" s="35"/>
      <c r="B66" s="28" t="s">
        <v>16</v>
      </c>
      <c r="C66" s="28"/>
      <c r="D66" s="28"/>
      <c r="E66" s="28"/>
      <c r="F66" s="28"/>
      <c r="G66" s="28"/>
    </row>
    <row r="67" spans="1:7" ht="13.5" customHeight="1">
      <c r="A67" s="35"/>
      <c r="B67" s="28"/>
      <c r="C67" s="28"/>
      <c r="D67" s="28"/>
      <c r="E67" s="28"/>
      <c r="F67" s="28"/>
      <c r="G67" s="28"/>
    </row>
  </sheetData>
  <sheetProtection insertRows="0"/>
  <mergeCells count="28">
    <mergeCell ref="B66:G67"/>
    <mergeCell ref="A60:B61"/>
    <mergeCell ref="C60:C61"/>
    <mergeCell ref="D60:D61"/>
    <mergeCell ref="E60:E61"/>
    <mergeCell ref="G60:G61"/>
    <mergeCell ref="B63:B64"/>
    <mergeCell ref="C63:C64"/>
    <mergeCell ref="D63:D64"/>
    <mergeCell ref="E63:E64"/>
    <mergeCell ref="G63:G64"/>
    <mergeCell ref="A8:B9"/>
    <mergeCell ref="C8:C11"/>
    <mergeCell ref="D8:D10"/>
    <mergeCell ref="E8:E10"/>
    <mergeCell ref="F8:F9"/>
    <mergeCell ref="G8:G11"/>
    <mergeCell ref="A10:A11"/>
    <mergeCell ref="B10:B11"/>
    <mergeCell ref="F10:F11"/>
    <mergeCell ref="A1:G2"/>
    <mergeCell ref="D3:G3"/>
    <mergeCell ref="A5:B6"/>
    <mergeCell ref="C5:C6"/>
    <mergeCell ref="D5:D6"/>
    <mergeCell ref="E5:E6"/>
    <mergeCell ref="F5:F6"/>
    <mergeCell ref="G5:G6"/>
  </mergeCell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85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shinshiro</dc:creator>
  <cp:keywords/>
  <dc:description/>
  <cp:lastModifiedBy>Windows ユーザー</cp:lastModifiedBy>
  <cp:lastPrinted>2020-06-25T10:13:13Z</cp:lastPrinted>
  <dcterms:created xsi:type="dcterms:W3CDTF">2012-10-23T07:29:00Z</dcterms:created>
  <dcterms:modified xsi:type="dcterms:W3CDTF">2020-06-25T11:01:03Z</dcterms:modified>
  <cp:category/>
  <cp:version/>
  <cp:contentType/>
  <cp:contentStatus/>
</cp:coreProperties>
</file>